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89A2C555-F208-4B05-99F5-9EB5E1D735CE}" xr6:coauthVersionLast="45" xr6:coauthVersionMax="45" xr10:uidLastSave="{00000000-0000-0000-0000-000000000000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F72" i="1"/>
  <c r="E72" i="1"/>
  <c r="D72" i="1"/>
  <c r="C72" i="1"/>
  <c r="F69" i="1"/>
  <c r="E69" i="1"/>
  <c r="D69" i="1"/>
  <c r="C69" i="1"/>
  <c r="F66" i="1"/>
  <c r="E66" i="1"/>
  <c r="D66" i="1"/>
  <c r="C66" i="1"/>
  <c r="F63" i="1"/>
  <c r="E63" i="1"/>
  <c r="D63" i="1"/>
  <c r="C63" i="1"/>
  <c r="F60" i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F21" i="1" s="1"/>
  <c r="F22" i="1" s="1"/>
  <c r="E15" i="1"/>
  <c r="E21" i="1" s="1"/>
  <c r="E22" i="1" s="1"/>
  <c r="D15" i="1"/>
  <c r="D21" i="1" s="1"/>
  <c r="D22" i="1" s="1"/>
  <c r="C15" i="1"/>
  <c r="C21" i="1" s="1"/>
  <c r="C22" i="1" s="1"/>
  <c r="E11" i="1"/>
  <c r="L10" i="1"/>
  <c r="L11" i="1" s="1"/>
  <c r="K10" i="1"/>
  <c r="K11" i="1" s="1"/>
  <c r="J10" i="1"/>
  <c r="J11" i="1" s="1"/>
  <c r="I10" i="1"/>
  <c r="I11" i="1" s="1"/>
  <c r="F10" i="1"/>
  <c r="F11" i="1" s="1"/>
  <c r="E10" i="1"/>
  <c r="D10" i="1"/>
  <c r="D11" i="1" s="1"/>
  <c r="C10" i="1"/>
  <c r="C11" i="1" s="1"/>
</calcChain>
</file>

<file path=xl/sharedStrings.xml><?xml version="1.0" encoding="utf-8"?>
<sst xmlns="http://schemas.openxmlformats.org/spreadsheetml/2006/main" count="91" uniqueCount="42">
  <si>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</si>
  <si>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</si>
  <si>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</si>
  <si>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</si>
  <si>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</si>
  <si>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</si>
  <si>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</si>
  <si>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</si>
  <si>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</si>
  <si>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</si>
  <si>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</si>
  <si>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</si>
  <si>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</si>
  <si>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</si>
  <si>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</si>
  <si>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</si>
  <si>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</si>
  <si>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</si>
  <si>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</si>
  <si>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</si>
  <si>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</si>
  <si>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</si>
  <si>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</si>
  <si>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</si>
  <si>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</si>
  <si>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</si>
  <si>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</si>
  <si>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</si>
  <si>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</si>
  <si>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</si>
  <si>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</si>
  <si>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</si>
  <si>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</si>
  <si>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</si>
  <si>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</si>
  <si>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12/04 - 25/04</t>
  </si>
  <si>
    <t>26/04 - 09/05</t>
  </si>
  <si>
    <t>10/05 - 23/05</t>
  </si>
  <si>
    <t>24/05 - 06/06</t>
  </si>
  <si>
    <t>07/06 - 13/06</t>
  </si>
  <si>
    <t>14/06 - 20/06</t>
  </si>
  <si>
    <t>07/06 - 20/06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</si>
</sst>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87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39</v>
      </c>
      <c r="D2" s="35"/>
      <c r="E2" s="35"/>
      <c r="F2" s="36"/>
      <c r="H2" s="1" t="s">
        <v>1</v>
      </c>
      <c r="I2" s="34" t="s">
        <v>40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281</v>
      </c>
      <c r="D4" s="4">
        <v>33</v>
      </c>
      <c r="E4" s="4">
        <v>1132</v>
      </c>
      <c r="F4" s="4">
        <v>11</v>
      </c>
      <c r="H4" s="3" t="s">
        <v>7</v>
      </c>
      <c r="I4" s="4">
        <v>113</v>
      </c>
      <c r="J4" s="4">
        <v>10</v>
      </c>
      <c r="K4" s="4">
        <v>217</v>
      </c>
      <c r="L4" s="4">
        <v>1</v>
      </c>
    </row>
    <row r="5" spans="2:17" x14ac:dyDescent="0.3">
      <c r="B5" s="5" t="s">
        <v>8</v>
      </c>
      <c r="C5" s="6">
        <v>56</v>
      </c>
      <c r="D5" s="6">
        <v>13</v>
      </c>
      <c r="E5" s="6">
        <v>296</v>
      </c>
      <c r="F5" s="6">
        <v>11</v>
      </c>
      <c r="H5" s="5" t="s">
        <v>8</v>
      </c>
      <c r="I5" s="6">
        <v>45</v>
      </c>
      <c r="J5" s="6">
        <v>3</v>
      </c>
      <c r="K5" s="6">
        <v>166</v>
      </c>
      <c r="L5" s="6">
        <v>1</v>
      </c>
    </row>
    <row r="6" spans="2:17" x14ac:dyDescent="0.3">
      <c r="B6" s="5" t="s">
        <v>9</v>
      </c>
      <c r="C6" s="6">
        <v>108</v>
      </c>
      <c r="D6" s="6">
        <v>9</v>
      </c>
      <c r="E6" s="6">
        <v>366</v>
      </c>
      <c r="F6" s="6">
        <v>8</v>
      </c>
      <c r="H6" s="5" t="s">
        <v>9</v>
      </c>
      <c r="I6" s="6">
        <v>46</v>
      </c>
      <c r="J6" s="6">
        <v>3</v>
      </c>
      <c r="K6" s="6">
        <v>108</v>
      </c>
      <c r="L6" s="6">
        <v>3</v>
      </c>
    </row>
    <row r="7" spans="2:17" x14ac:dyDescent="0.3">
      <c r="B7" s="5" t="s">
        <v>10</v>
      </c>
      <c r="C7" s="6">
        <v>171</v>
      </c>
      <c r="D7" s="6">
        <v>19</v>
      </c>
      <c r="E7" s="6">
        <v>456</v>
      </c>
      <c r="F7" s="6">
        <v>4</v>
      </c>
      <c r="H7" s="5" t="s">
        <v>10</v>
      </c>
      <c r="I7" s="6">
        <v>93</v>
      </c>
      <c r="J7" s="6">
        <v>9</v>
      </c>
      <c r="K7" s="6">
        <v>293</v>
      </c>
      <c r="L7" s="6">
        <v>2</v>
      </c>
    </row>
    <row r="8" spans="2:17" x14ac:dyDescent="0.3">
      <c r="B8" s="5" t="s">
        <v>11</v>
      </c>
      <c r="C8" s="6">
        <v>67</v>
      </c>
      <c r="D8" s="6">
        <v>9</v>
      </c>
      <c r="E8" s="6">
        <v>193</v>
      </c>
      <c r="F8" s="6">
        <v>0</v>
      </c>
      <c r="H8" s="5" t="s">
        <v>11</v>
      </c>
      <c r="I8" s="6">
        <v>42</v>
      </c>
      <c r="J8" s="6">
        <v>6</v>
      </c>
      <c r="K8" s="6">
        <v>79</v>
      </c>
      <c r="L8" s="6">
        <v>0</v>
      </c>
    </row>
    <row r="9" spans="2:17" x14ac:dyDescent="0.3">
      <c r="B9" s="7" t="s">
        <v>12</v>
      </c>
      <c r="C9" s="8">
        <v>113</v>
      </c>
      <c r="D9" s="8">
        <v>9</v>
      </c>
      <c r="E9" s="8">
        <v>307</v>
      </c>
      <c r="F9" s="8">
        <v>1</v>
      </c>
      <c r="H9" s="7" t="s">
        <v>12</v>
      </c>
      <c r="I9" s="8">
        <v>48</v>
      </c>
      <c r="J9" s="8">
        <v>9</v>
      </c>
      <c r="K9" s="8">
        <v>129</v>
      </c>
      <c r="L9" s="8">
        <v>6</v>
      </c>
    </row>
    <row r="10" spans="2:17" x14ac:dyDescent="0.3">
      <c r="B10" s="9" t="s">
        <v>13</v>
      </c>
      <c r="C10" s="10">
        <f>SUM(C4:C9)</f>
        <v>796</v>
      </c>
      <c r="D10" s="10">
        <f t="shared" ref="D10:F10" si="0">SUM(D4:D9)</f>
        <v>92</v>
      </c>
      <c r="E10" s="10">
        <f t="shared" si="0"/>
        <v>2750</v>
      </c>
      <c r="F10" s="10">
        <f t="shared" si="0"/>
        <v>35</v>
      </c>
      <c r="H10" s="9" t="s">
        <v>13</v>
      </c>
      <c r="I10" s="10">
        <f>SUM(I4:I9)</f>
        <v>387</v>
      </c>
      <c r="J10" s="10">
        <f t="shared" ref="J10:L10" si="1">SUM(J4:J9)</f>
        <v>40</v>
      </c>
      <c r="K10" s="10">
        <f t="shared" si="1"/>
        <v>992</v>
      </c>
      <c r="L10" s="10">
        <f t="shared" si="1"/>
        <v>13</v>
      </c>
    </row>
    <row r="11" spans="2:17" ht="24.6" x14ac:dyDescent="0.3">
      <c r="B11" s="11" t="s">
        <v>14</v>
      </c>
      <c r="C11" s="12">
        <f>C10/$F$82</f>
        <v>6.6524591533993565E-4</v>
      </c>
      <c r="D11" s="12">
        <f>D10/$F$83</f>
        <v>5.6015245888663611E-4</v>
      </c>
      <c r="E11" s="12">
        <f>E10/$F$82</f>
        <v>2.2982742050060589E-3</v>
      </c>
      <c r="F11" s="12">
        <f>F10/$F$83</f>
        <v>2.1310147892426374E-4</v>
      </c>
      <c r="H11" s="11" t="s">
        <v>14</v>
      </c>
      <c r="I11" s="12">
        <f>I10/$F$82</f>
        <v>3.234298608499436E-4</v>
      </c>
      <c r="J11" s="12">
        <f>J10/$F$83</f>
        <v>2.435445473420157E-4</v>
      </c>
      <c r="K11" s="12">
        <f>K10/$F$82</f>
        <v>8.2905018595127663E-4</v>
      </c>
      <c r="L11" s="12">
        <f>L10/$F$83</f>
        <v>7.9151977886155096E-5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41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394</v>
      </c>
      <c r="D15" s="4">
        <f t="shared" ref="D15:F20" si="2">D4+J4</f>
        <v>43</v>
      </c>
      <c r="E15" s="4">
        <f t="shared" si="2"/>
        <v>1349</v>
      </c>
      <c r="F15" s="4">
        <f t="shared" si="2"/>
        <v>12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101</v>
      </c>
      <c r="D16" s="4">
        <f t="shared" si="2"/>
        <v>16</v>
      </c>
      <c r="E16" s="4">
        <f t="shared" si="2"/>
        <v>462</v>
      </c>
      <c r="F16" s="4">
        <f t="shared" si="2"/>
        <v>12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154</v>
      </c>
      <c r="D17" s="4">
        <f t="shared" si="2"/>
        <v>12</v>
      </c>
      <c r="E17" s="4">
        <f t="shared" si="2"/>
        <v>474</v>
      </c>
      <c r="F17" s="4">
        <f t="shared" si="2"/>
        <v>11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264</v>
      </c>
      <c r="D18" s="4">
        <f t="shared" si="2"/>
        <v>28</v>
      </c>
      <c r="E18" s="4">
        <f t="shared" si="2"/>
        <v>749</v>
      </c>
      <c r="F18" s="4">
        <f t="shared" si="2"/>
        <v>6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109</v>
      </c>
      <c r="D19" s="4">
        <f t="shared" si="2"/>
        <v>15</v>
      </c>
      <c r="E19" s="4">
        <f t="shared" si="2"/>
        <v>272</v>
      </c>
      <c r="F19" s="4">
        <f t="shared" si="2"/>
        <v>0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161</v>
      </c>
      <c r="D20" s="4">
        <f t="shared" si="2"/>
        <v>18</v>
      </c>
      <c r="E20" s="4">
        <f t="shared" si="2"/>
        <v>436</v>
      </c>
      <c r="F20" s="4">
        <f t="shared" si="2"/>
        <v>7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1183</v>
      </c>
      <c r="D21" s="10">
        <f>SUM(D15:D20)</f>
        <v>132</v>
      </c>
      <c r="E21" s="10">
        <f>SUM(E15:E20)</f>
        <v>3742</v>
      </c>
      <c r="F21" s="10">
        <f>SUM(F15:F20)</f>
        <v>48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C21/$F$82</f>
        <v>9.8867577618987914E-4</v>
      </c>
      <c r="D22" s="12">
        <f>D21/$F$83</f>
        <v>8.0369700622865184E-4</v>
      </c>
      <c r="E22" s="12">
        <f>E21/$F$82</f>
        <v>3.1273243909573359E-3</v>
      </c>
      <c r="F22" s="12">
        <f>F21/$F$83</f>
        <v>2.9225345681041883E-4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C27/$F$82</f>
        <v>5.3319961556140571E-4</v>
      </c>
      <c r="D28" s="12">
        <f>D27/$F$83</f>
        <v>5.2362077678533379E-4</v>
      </c>
      <c r="E28" s="12">
        <f>E27/$F$82</f>
        <v>3.5752789269148802E-3</v>
      </c>
      <c r="F28" s="12">
        <f>F27/$F$83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C30/$F$82</f>
        <v>1.3538924407672057E-3</v>
      </c>
      <c r="D31" s="12">
        <f>D30/$F$83</f>
        <v>1.7413435134954122E-3</v>
      </c>
      <c r="E31" s="12">
        <f>E30/$F$82</f>
        <v>9.4095524633320791E-3</v>
      </c>
      <c r="F31" s="12">
        <f>F30/$F$83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C33/$F$82</f>
        <v>1.5001462538130458E-3</v>
      </c>
      <c r="D34" s="12">
        <f>D33/$F$83</f>
        <v>2.5024202239392114E-3</v>
      </c>
      <c r="E34" s="12">
        <f>E33/$F$82</f>
        <v>6.2579917262128616E-3</v>
      </c>
      <c r="F34" s="12">
        <f>F33/$F$83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C36/$F$82</f>
        <v>4.1485938740545734E-3</v>
      </c>
      <c r="D37" s="12">
        <f>D36/$F$83</f>
        <v>9.814845257883233E-3</v>
      </c>
      <c r="E37" s="12">
        <f>E36/$F$82</f>
        <v>2.0641009569178054E-2</v>
      </c>
      <c r="F37" s="12">
        <f>F36/$F$83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C39/$F$82</f>
        <v>3.0278717980861646E-3</v>
      </c>
      <c r="D40" s="12">
        <f>D39/$F$83</f>
        <v>1.1964125888176521E-2</v>
      </c>
      <c r="E40" s="12">
        <f>E39/$F$82</f>
        <v>1.867285111361832E-2</v>
      </c>
      <c r="F40" s="12">
        <f>F39/$F$83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C42/$F$82</f>
        <v>7.4965525886924907E-4</v>
      </c>
      <c r="D43" s="12">
        <f>D42/$F$83</f>
        <v>1.6195712398244045E-3</v>
      </c>
      <c r="E43" s="12">
        <f>E42/$F$82</f>
        <v>1.4065438134637082E-3</v>
      </c>
      <c r="F43" s="12">
        <f>F42/$F$83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C45/$F$82</f>
        <v>1.2469182232251056E-3</v>
      </c>
      <c r="D46" s="12">
        <f>D45/$F$83</f>
        <v>2.3928251776353044E-3</v>
      </c>
      <c r="E46" s="12">
        <f>E45/$F$82</f>
        <v>4.8865488278801552E-3</v>
      </c>
      <c r="F46" s="12">
        <f>F45/$F$83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C48/$F$82</f>
        <v>1.6422213864861477E-3</v>
      </c>
      <c r="D49" s="12">
        <f>D48/$F$83</f>
        <v>3.6349023690795844E-3</v>
      </c>
      <c r="E49" s="12">
        <f>E48/$F$82</f>
        <v>7.7924031590823617E-3</v>
      </c>
      <c r="F49" s="12">
        <f>F48/$F$83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C50/$F$82</f>
        <v>1.1324223810120764E-3</v>
      </c>
      <c r="D51" s="12">
        <f>D50/$F$83</f>
        <v>1.7656979682296138E-3</v>
      </c>
      <c r="E51" s="12">
        <f>E50/$F$82</f>
        <v>3.4373824746145166E-3</v>
      </c>
      <c r="F51" s="12">
        <f>F50/$F$83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C53/$F$82</f>
        <v>3.4139818645271824E-3</v>
      </c>
      <c r="D54" s="12">
        <f>D53/$F$83</f>
        <v>3.1539018880791031E-3</v>
      </c>
      <c r="E54" s="12">
        <f>E53/$F$82</f>
        <v>1.358405415569763E-2</v>
      </c>
      <c r="F54" s="12">
        <f>F53/$F$83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C56/$F$82</f>
        <v>3.0638084492917135E-3</v>
      </c>
      <c r="D57" s="12">
        <f>D56/$F$83</f>
        <v>2.3806479502682036E-3</v>
      </c>
      <c r="E57" s="12">
        <f>E56/$F$82</f>
        <v>1.1427855083364673E-2</v>
      </c>
      <c r="F57" s="12">
        <f>F56/$F$83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C59/$F$82</f>
        <v>2.9693702728678284E-3</v>
      </c>
      <c r="D60" s="12">
        <f>D59/$F$83</f>
        <v>1.4003811472165903E-3</v>
      </c>
      <c r="E60" s="12">
        <f>E59/$F$82</f>
        <v>5.9103255192010365E-3</v>
      </c>
      <c r="F60" s="12">
        <f>F59/$F$83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C62/$F$82</f>
        <v>3.7591408633153652E-3</v>
      </c>
      <c r="D63" s="12">
        <f>D62/$F$83</f>
        <v>2.6302811112937697E-3</v>
      </c>
      <c r="E63" s="12">
        <f>E62/$F$82</f>
        <v>1.5583134846015628E-2</v>
      </c>
      <c r="F63" s="12">
        <f>F62/$F$83</f>
        <v>1.9909766745209783E-3</v>
      </c>
    </row>
    <row r="64" spans="1:6" ht="5.4" customHeight="1" x14ac:dyDescent="0.3">
      <c r="B64" s="25"/>
    </row>
    <row r="65" spans="2:6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6" s="20" customFormat="1" ht="27.6" x14ac:dyDescent="0.3">
      <c r="B66" s="24" t="s">
        <v>14</v>
      </c>
      <c r="C66" s="12">
        <f>C65/$F$82</f>
        <v>7.3419414149011744E-3</v>
      </c>
      <c r="D66" s="12">
        <f>D65/$F$83</f>
        <v>5.4675750878282522E-3</v>
      </c>
      <c r="E66" s="12">
        <f>E65/$F$82</f>
        <v>3.5873135263883665E-2</v>
      </c>
      <c r="F66" s="12">
        <f>F65/$F$83</f>
        <v>4.4933968984601893E-3</v>
      </c>
    </row>
    <row r="67" spans="2:6" s="20" customFormat="1" ht="5.4" customHeight="1" x14ac:dyDescent="0.3">
      <c r="B67" s="25"/>
      <c r="C67"/>
      <c r="D67"/>
      <c r="E67"/>
      <c r="F67"/>
    </row>
    <row r="68" spans="2:6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6" s="20" customFormat="1" ht="27.6" x14ac:dyDescent="0.3">
      <c r="B69" s="24" t="s">
        <v>14</v>
      </c>
      <c r="C69" s="12">
        <f>C68/$F$82</f>
        <v>4.2421963144039111E-3</v>
      </c>
      <c r="D69" s="12">
        <f>D68/$F$83</f>
        <v>3.9332444395735536E-3</v>
      </c>
      <c r="E69" s="12">
        <f>E68/$F$82</f>
        <v>5.815051606702603E-3</v>
      </c>
      <c r="F69" s="12">
        <f>F68/$F$83</f>
        <v>1.2542544188113808E-3</v>
      </c>
    </row>
    <row r="70" spans="2:6" s="20" customFormat="1" ht="4.8" customHeight="1" x14ac:dyDescent="0.3">
      <c r="B70" s="25"/>
      <c r="C70"/>
      <c r="D70"/>
      <c r="E70"/>
      <c r="F70"/>
    </row>
    <row r="71" spans="2:6" s="20" customFormat="1" x14ac:dyDescent="0.3">
      <c r="B71" s="26" t="s">
        <v>35</v>
      </c>
      <c r="C71" s="27">
        <v>5402</v>
      </c>
      <c r="D71" s="27">
        <v>676</v>
      </c>
      <c r="E71" s="27">
        <v>6665</v>
      </c>
      <c r="F71" s="27">
        <v>70</v>
      </c>
    </row>
    <row r="72" spans="2:6" s="20" customFormat="1" ht="27.6" x14ac:dyDescent="0.3">
      <c r="B72" s="24" t="s">
        <v>14</v>
      </c>
      <c r="C72" s="12">
        <f>C71/$F$82</f>
        <v>4.5146462747064475E-3</v>
      </c>
      <c r="D72" s="12">
        <f>D71/$F$83</f>
        <v>4.1159028500800656E-3</v>
      </c>
      <c r="E72" s="12">
        <f>E71/$F$82</f>
        <v>5.5701809368601399E-3</v>
      </c>
      <c r="F72" s="12">
        <f>F71/$F$83</f>
        <v>4.2620295784852747E-4</v>
      </c>
    </row>
    <row r="73" spans="2:6" s="20" customFormat="1" x14ac:dyDescent="0.3">
      <c r="B73" s="26" t="s">
        <v>36</v>
      </c>
      <c r="C73" s="27">
        <v>5889</v>
      </c>
      <c r="D73" s="27">
        <v>960</v>
      </c>
      <c r="E73" s="27">
        <v>21794</v>
      </c>
      <c r="F73" s="27">
        <v>384</v>
      </c>
    </row>
    <row r="74" spans="2:6" s="20" customFormat="1" ht="27.6" x14ac:dyDescent="0.3">
      <c r="B74" s="24" t="s">
        <v>14</v>
      </c>
      <c r="C74" s="12">
        <f>C73/$F$82</f>
        <v>4.9216497430111571E-3</v>
      </c>
      <c r="D74" s="12">
        <f>D73/$F$83</f>
        <v>5.8450691362083767E-3</v>
      </c>
      <c r="E74" s="12">
        <f>E73/$F$82</f>
        <v>1.8214032008691657E-2</v>
      </c>
      <c r="F74" s="12">
        <f>F73/$F$83</f>
        <v>2.3380276544833507E-3</v>
      </c>
    </row>
    <row r="75" spans="2:6" s="20" customFormat="1" x14ac:dyDescent="0.3">
      <c r="B75" s="26" t="s">
        <v>37</v>
      </c>
      <c r="C75" s="27">
        <v>5075</v>
      </c>
      <c r="D75" s="27">
        <v>798</v>
      </c>
      <c r="E75" s="27">
        <v>16315</v>
      </c>
      <c r="F75" s="27">
        <v>417</v>
      </c>
    </row>
    <row r="76" spans="2:6" s="20" customFormat="1" ht="27.6" x14ac:dyDescent="0.3">
      <c r="B76" s="24" t="s">
        <v>14</v>
      </c>
      <c r="C76" s="12">
        <v>4.241360578329364E-3</v>
      </c>
      <c r="D76" s="12">
        <v>4.8587137194732134E-3</v>
      </c>
      <c r="E76" s="12">
        <v>1.3635034056245037E-2</v>
      </c>
      <c r="F76" s="12">
        <v>2.5389519060405137E-3</v>
      </c>
    </row>
    <row r="77" spans="2:6" s="20" customFormat="1" x14ac:dyDescent="0.3">
      <c r="B77" s="26" t="s">
        <v>38</v>
      </c>
      <c r="C77" s="27">
        <v>3314</v>
      </c>
      <c r="D77" s="27">
        <v>407</v>
      </c>
      <c r="E77" s="27">
        <v>11975</v>
      </c>
      <c r="F77" s="27">
        <v>153</v>
      </c>
    </row>
    <row r="78" spans="2:6" s="20" customFormat="1" ht="27.6" x14ac:dyDescent="0.3">
      <c r="B78" s="24" t="s">
        <v>14</v>
      </c>
      <c r="C78" s="12">
        <v>2.7696293510509379E-3</v>
      </c>
      <c r="D78" s="12">
        <v>2.4780657692050098E-3</v>
      </c>
      <c r="E78" s="12">
        <v>1.0007939492708203E-2</v>
      </c>
      <c r="F78" s="12">
        <v>9.3155789358320999E-4</v>
      </c>
    </row>
    <row r="79" spans="2:6" s="20" customFormat="1" ht="13.8" x14ac:dyDescent="0.3">
      <c r="B79" s="24"/>
      <c r="C79" s="12"/>
      <c r="D79" s="12"/>
      <c r="E79" s="12"/>
      <c r="F79" s="12"/>
    </row>
    <row r="80" spans="2:6" s="20" customFormat="1" ht="13.8" x14ac:dyDescent="0.3">
      <c r="B80" s="24"/>
      <c r="C80" s="12"/>
      <c r="D80" s="12"/>
      <c r="E80" s="12"/>
      <c r="F80" s="12"/>
    </row>
    <row r="81" spans="2:7" x14ac:dyDescent="0.3">
      <c r="B81" s="28" t="s">
        <v>30</v>
      </c>
    </row>
    <row r="82" spans="2:7" x14ac:dyDescent="0.3">
      <c r="B82" s="29"/>
      <c r="C82" s="30"/>
      <c r="D82" s="30"/>
      <c r="E82" s="31" t="s">
        <v>31</v>
      </c>
      <c r="F82" s="32">
        <v>1196550</v>
      </c>
    </row>
    <row r="83" spans="2:7" x14ac:dyDescent="0.3">
      <c r="B83" s="29"/>
      <c r="E83" s="31" t="s">
        <v>32</v>
      </c>
      <c r="F83" s="32">
        <v>164241</v>
      </c>
    </row>
    <row r="87" spans="2:7" x14ac:dyDescent="0.3">
      <c r="C87" s="33"/>
      <c r="D87" s="33"/>
      <c r="E87" s="33"/>
      <c r="F87" s="33"/>
      <c r="G87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7B4EEDC05AF47B0D6D8B92E840486" ma:contentTypeVersion="22" ma:contentTypeDescription="Een nieuw document maken." ma:contentTypeScope="" ma:versionID="4d30969b50060d6496fc7e1d659602df">
  <xsd:schema xmlns:xsd="http://www.w3.org/2001/XMLSchema" xmlns:xs="http://www.w3.org/2001/XMLSchema" xmlns:p="http://schemas.microsoft.com/office/2006/metadata/properties" xmlns:ns2="36d36097-b9cb-4ee0-8ae8-3a7ad55c8858" xmlns:ns3="e9e6abc0-607e-4d67-8b7d-73cd95b04fd6" targetNamespace="http://schemas.microsoft.com/office/2006/metadata/properties" ma:root="true" ma:fieldsID="5c4ac0c27672a284b81f9c16079bf3a0" ns2:_="" ns3:_="">
    <xsd:import namespace="36d36097-b9cb-4ee0-8ae8-3a7ad55c8858"/>
    <xsd:import namespace="e9e6abc0-607e-4d67-8b7d-73cd95b04fd6"/>
    <xsd:element name="properties">
      <xsd:complexType>
        <xsd:sequence>
          <xsd:element name="documentManagement">
            <xsd:complexType>
              <xsd:all>
                <xsd:element ref="ns2:Documentsoort" minOccurs="0"/>
                <xsd:element ref="ns2:Jaar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36097-b9cb-4ee0-8ae8-3a7ad55c8858" elementFormDefault="qualified">
    <xsd:import namespace="http://schemas.microsoft.com/office/2006/documentManagement/types"/>
    <xsd:import namespace="http://schemas.microsoft.com/office/infopath/2007/PartnerControls"/>
    <xsd:element name="Documentsoort" ma:index="6" nillable="true" ma:displayName="Documentsoort" ma:default="Agenda" ma:format="Dropdown" ma:internalName="Documentsoort" ma:readOnly="false">
      <xsd:simpleType>
        <xsd:union memberTypes="dms:Text">
          <xsd:simpleType>
            <xsd:restriction base="dms:Choice">
              <xsd:enumeration value="Agenda"/>
              <xsd:enumeration value="Verslag"/>
              <xsd:enumeration value="Bijlage"/>
              <xsd:enumeration value="PowerPoint"/>
              <xsd:enumeration value="E-mail"/>
            </xsd:restriction>
          </xsd:simpleType>
        </xsd:union>
      </xsd:simpleType>
    </xsd:element>
    <xsd:element name="Jaar" ma:index="7" nillable="true" ma:displayName="Jaar" ma:default="2017" ma:format="Dropdown" ma:internalName="Jaar" ma:readOnly="false">
      <xsd:simpleType>
        <xsd:restriction base="dms:Choice"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6abc0-607e-4d67-8b7d-73cd95b04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ort xmlns="36d36097-b9cb-4ee0-8ae8-3a7ad55c8858">Agenda</Documentsoort>
    <Jaar xmlns="36d36097-b9cb-4ee0-8ae8-3a7ad55c8858">2017</Jaar>
  </documentManagement>
</p:properties>
</file>

<file path=customXml/itemProps1.xml><?xml version="1.0" encoding="utf-8"?>
<ds:datastoreItem xmlns:ds="http://schemas.openxmlformats.org/officeDocument/2006/customXml" ds:itemID="{FA9A9229-DD0A-453C-A832-403D75A2D809}"/>
</file>

<file path=customXml/itemProps2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7C334-4B1D-43B0-A690-0550674FD7BC}">
  <ds:schemaRefs>
    <ds:schemaRef ds:uri="dd1c9995-8fbc-49e4-a9ce-21a6a09ec409"/>
    <ds:schemaRef ds:uri="http://purl.org/dc/elements/1.1/"/>
    <ds:schemaRef ds:uri="http://schemas.microsoft.com/office/2006/metadata/properties"/>
    <ds:schemaRef ds:uri="e1183e09-c796-41a2-ba5a-4d319536ae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2021-06-21T13:24:49Z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0x0101005FA7B4EEDC05AF47B0D6D8B92E840486</vt:lpwstr>
  </property>
</Properties>
</file>