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2" documentId="8_{72F3913F-8C7A-428D-AF42-322B826DC682}" xr6:coauthVersionLast="45" xr6:coauthVersionMax="45" xr10:uidLastSave="{5A37B32D-8956-4D9E-800E-93DEB9D41F0E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1" l="1"/>
  <c r="E72" i="1"/>
  <c r="D72" i="1"/>
  <c r="C72" i="1"/>
  <c r="F69" i="1"/>
  <c r="E69" i="1"/>
  <c r="D69" i="1"/>
  <c r="C69" i="1"/>
  <c r="F66" i="1"/>
  <c r="E66" i="1"/>
  <c r="D66" i="1"/>
  <c r="C66" i="1"/>
  <c r="F63" i="1"/>
  <c r="E63" i="1"/>
  <c r="D63" i="1"/>
  <c r="C63" i="1"/>
  <c r="F60" i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F21" i="1" s="1"/>
  <c r="F22" i="1" s="1"/>
  <c r="E15" i="1"/>
  <c r="E21" i="1" s="1"/>
  <c r="E22" i="1" s="1"/>
  <c r="D15" i="1"/>
  <c r="D21" i="1" s="1"/>
  <c r="D22" i="1" s="1"/>
  <c r="C15" i="1"/>
  <c r="C21" i="1" s="1"/>
  <c r="C22" i="1" s="1"/>
  <c r="L11" i="1"/>
  <c r="F11" i="1"/>
  <c r="E11" i="1"/>
  <c r="D11" i="1"/>
  <c r="C11" i="1"/>
  <c r="K10" i="1"/>
  <c r="K11" i="1" s="1"/>
  <c r="J10" i="1"/>
  <c r="J11" i="1" s="1"/>
  <c r="I10" i="1"/>
  <c r="I11" i="1" s="1"/>
  <c r="E10" i="1"/>
  <c r="D10" i="1"/>
  <c r="C10" i="1"/>
</calcChain>
</file>

<file path=xl/sharedStrings.xml><?xml version="1.0" encoding="utf-8"?>
<sst xmlns="http://schemas.openxmlformats.org/spreadsheetml/2006/main" count="85" uniqueCount="39">
  <si>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</si>
  <si>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</si>
  <si>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</si>
  <si>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</si>
  <si>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</si>
  <si>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</si>
  <si>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</si>
  <si>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</si>
  <si>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</si>
  <si>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</si>
  <si>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</si>
  <si>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</si>
  <si>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</si>
  <si>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</si>
  <si>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</si>
  <si>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</si>
  <si>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</si>
  <si>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</si>
  <si>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</si>
  <si>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</si>
  <si>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</si>
  <si>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</si>
  <si>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</si>
  <si>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</si>
  <si>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</si>
  <si>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</si>
  <si>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</si>
  <si>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</si>
  <si>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</si>
  <si>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</si>
  <si>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</si>
  <si>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</si>
  <si>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</si>
  <si>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</si>
  <si>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29/03 - 11/04</t>
  </si>
  <si>
    <t>12/04 - 25/04</t>
  </si>
  <si>
    <t>26/04 - 02/05</t>
  </si>
  <si>
    <t>03/05 - 09/05</t>
  </si>
  <si>
    <t>26/04 - 09/05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</si>
</sst>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80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36</v>
      </c>
      <c r="D2" s="35"/>
      <c r="E2" s="35"/>
      <c r="F2" s="36"/>
      <c r="H2" s="1" t="s">
        <v>1</v>
      </c>
      <c r="I2" s="34" t="s">
        <v>37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700</v>
      </c>
      <c r="D4" s="4">
        <v>118</v>
      </c>
      <c r="E4" s="4">
        <v>2578</v>
      </c>
      <c r="F4" s="4">
        <v>73</v>
      </c>
      <c r="H4" s="3" t="s">
        <v>7</v>
      </c>
      <c r="I4" s="4">
        <v>882</v>
      </c>
      <c r="J4" s="4">
        <v>176</v>
      </c>
      <c r="K4" s="4">
        <v>3662</v>
      </c>
      <c r="L4" s="4">
        <v>101</v>
      </c>
    </row>
    <row r="5" spans="2:17" x14ac:dyDescent="0.3">
      <c r="B5" s="5" t="s">
        <v>8</v>
      </c>
      <c r="C5" s="6">
        <v>121</v>
      </c>
      <c r="D5" s="6">
        <v>26</v>
      </c>
      <c r="E5" s="6">
        <v>561</v>
      </c>
      <c r="F5" s="6">
        <v>4</v>
      </c>
      <c r="H5" s="5" t="s">
        <v>8</v>
      </c>
      <c r="I5" s="6">
        <v>181</v>
      </c>
      <c r="J5" s="6">
        <v>44</v>
      </c>
      <c r="K5" s="6">
        <v>773</v>
      </c>
      <c r="L5" s="6">
        <v>3</v>
      </c>
    </row>
    <row r="6" spans="2:17" x14ac:dyDescent="0.3">
      <c r="B6" s="5" t="s">
        <v>9</v>
      </c>
      <c r="C6" s="6">
        <v>516</v>
      </c>
      <c r="D6" s="6">
        <v>67</v>
      </c>
      <c r="E6" s="6">
        <v>1875</v>
      </c>
      <c r="F6" s="6">
        <v>21</v>
      </c>
      <c r="H6" s="5" t="s">
        <v>9</v>
      </c>
      <c r="I6" s="6">
        <v>547</v>
      </c>
      <c r="J6" s="6">
        <v>68</v>
      </c>
      <c r="K6" s="6">
        <v>1727</v>
      </c>
      <c r="L6" s="6">
        <v>20</v>
      </c>
    </row>
    <row r="7" spans="2:17" x14ac:dyDescent="0.3">
      <c r="B7" s="5" t="s">
        <v>10</v>
      </c>
      <c r="C7" s="6">
        <v>732</v>
      </c>
      <c r="D7" s="6">
        <v>97</v>
      </c>
      <c r="E7" s="6">
        <v>2624</v>
      </c>
      <c r="F7" s="6">
        <v>29</v>
      </c>
      <c r="H7" s="5" t="s">
        <v>10</v>
      </c>
      <c r="I7" s="6">
        <v>710</v>
      </c>
      <c r="J7" s="6">
        <v>118</v>
      </c>
      <c r="K7" s="6">
        <v>2067</v>
      </c>
      <c r="L7" s="6">
        <v>62</v>
      </c>
    </row>
    <row r="8" spans="2:17" x14ac:dyDescent="0.3">
      <c r="B8" s="5" t="s">
        <v>11</v>
      </c>
      <c r="C8" s="6">
        <v>286</v>
      </c>
      <c r="D8" s="6">
        <v>36</v>
      </c>
      <c r="E8" s="6">
        <v>974</v>
      </c>
      <c r="F8" s="6">
        <v>10</v>
      </c>
      <c r="H8" s="5" t="s">
        <v>11</v>
      </c>
      <c r="I8" s="6">
        <v>308</v>
      </c>
      <c r="J8" s="6">
        <v>51</v>
      </c>
      <c r="K8" s="6">
        <v>1383</v>
      </c>
      <c r="L8" s="6">
        <v>10</v>
      </c>
    </row>
    <row r="9" spans="2:17" x14ac:dyDescent="0.3">
      <c r="B9" s="7" t="s">
        <v>12</v>
      </c>
      <c r="C9" s="8">
        <v>414</v>
      </c>
      <c r="D9" s="8">
        <v>66</v>
      </c>
      <c r="E9" s="8">
        <v>1593</v>
      </c>
      <c r="F9" s="8">
        <v>21</v>
      </c>
      <c r="H9" s="7" t="s">
        <v>12</v>
      </c>
      <c r="I9" s="8">
        <v>492</v>
      </c>
      <c r="J9" s="8">
        <v>93</v>
      </c>
      <c r="K9" s="8">
        <v>1977</v>
      </c>
      <c r="L9" s="8">
        <v>30</v>
      </c>
    </row>
    <row r="10" spans="2:17" x14ac:dyDescent="0.3">
      <c r="B10" s="9" t="s">
        <v>13</v>
      </c>
      <c r="C10" s="10">
        <f>SUM(C4:C9)</f>
        <v>2769</v>
      </c>
      <c r="D10" s="10">
        <f t="shared" ref="D10:F10" si="0">SUM(D4:D9)</f>
        <v>410</v>
      </c>
      <c r="E10" s="10">
        <f t="shared" si="0"/>
        <v>10205</v>
      </c>
      <c r="F10" s="10">
        <v>158</v>
      </c>
      <c r="H10" s="9" t="s">
        <v>13</v>
      </c>
      <c r="I10" s="10">
        <f>SUM(I4:I9)</f>
        <v>3120</v>
      </c>
      <c r="J10" s="10">
        <f t="shared" ref="J10:L10" si="1">SUM(J4:J9)</f>
        <v>550</v>
      </c>
      <c r="K10" s="10">
        <f t="shared" si="1"/>
        <v>11589</v>
      </c>
      <c r="L10" s="10">
        <v>226</v>
      </c>
    </row>
    <row r="11" spans="2:17" ht="24.6" x14ac:dyDescent="0.3">
      <c r="B11" s="11" t="s">
        <v>14</v>
      </c>
      <c r="C11" s="12">
        <f>C10/$F$75</f>
        <v>2.3141531904224645E-3</v>
      </c>
      <c r="D11" s="12">
        <f>D10/$F$76</f>
        <v>2.4963316102556607E-3</v>
      </c>
      <c r="E11" s="12">
        <f>E10/$F$75</f>
        <v>8.5286866407588476E-3</v>
      </c>
      <c r="F11" s="12">
        <f>F10/$F$76</f>
        <v>9.6200096200096204E-4</v>
      </c>
      <c r="H11" s="11" t="s">
        <v>14</v>
      </c>
      <c r="I11" s="12">
        <f>I10/$F$75</f>
        <v>2.6074965525886926E-3</v>
      </c>
      <c r="J11" s="12">
        <f>J10/$F$76</f>
        <v>3.3487375259527159E-3</v>
      </c>
      <c r="K11" s="12">
        <f>K10/$F$75</f>
        <v>9.6853453679328072E-3</v>
      </c>
      <c r="L11" s="12">
        <f>L10/$F$76</f>
        <v>1.3760266924823887E-3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38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f>C4+I4</f>
        <v>1582</v>
      </c>
      <c r="D15" s="4">
        <f t="shared" ref="D15:F20" si="2">D4+J4</f>
        <v>294</v>
      </c>
      <c r="E15" s="4">
        <f t="shared" si="2"/>
        <v>6240</v>
      </c>
      <c r="F15" s="4">
        <f t="shared" si="2"/>
        <v>174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f t="shared" ref="C16:C20" si="3">C5+I5</f>
        <v>302</v>
      </c>
      <c r="D16" s="4">
        <f t="shared" si="2"/>
        <v>70</v>
      </c>
      <c r="E16" s="4">
        <f t="shared" si="2"/>
        <v>1334</v>
      </c>
      <c r="F16" s="4">
        <f t="shared" si="2"/>
        <v>7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f t="shared" si="3"/>
        <v>1063</v>
      </c>
      <c r="D17" s="4">
        <f t="shared" si="2"/>
        <v>135</v>
      </c>
      <c r="E17" s="4">
        <f t="shared" si="2"/>
        <v>3602</v>
      </c>
      <c r="F17" s="4">
        <f t="shared" si="2"/>
        <v>41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f t="shared" si="3"/>
        <v>1442</v>
      </c>
      <c r="D18" s="4">
        <f t="shared" si="2"/>
        <v>215</v>
      </c>
      <c r="E18" s="4">
        <f t="shared" si="2"/>
        <v>4691</v>
      </c>
      <c r="F18" s="4">
        <f t="shared" si="2"/>
        <v>91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f t="shared" si="3"/>
        <v>594</v>
      </c>
      <c r="D19" s="4">
        <f t="shared" si="2"/>
        <v>87</v>
      </c>
      <c r="E19" s="4">
        <f t="shared" si="2"/>
        <v>2357</v>
      </c>
      <c r="F19" s="4">
        <f t="shared" si="2"/>
        <v>20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f t="shared" si="3"/>
        <v>906</v>
      </c>
      <c r="D20" s="4">
        <f t="shared" si="2"/>
        <v>159</v>
      </c>
      <c r="E20" s="4">
        <f t="shared" si="2"/>
        <v>3570</v>
      </c>
      <c r="F20" s="4">
        <f t="shared" si="2"/>
        <v>51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5889</v>
      </c>
      <c r="D21" s="10">
        <f>SUM(D15:D20)</f>
        <v>960</v>
      </c>
      <c r="E21" s="10">
        <f>SUM(E15:E20)</f>
        <v>21794</v>
      </c>
      <c r="F21" s="10">
        <f>SUM(F15:F20)</f>
        <v>384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C21/$F$75</f>
        <v>4.9216497430111571E-3</v>
      </c>
      <c r="D22" s="12">
        <f>D21/$F$76</f>
        <v>5.8450691362083767E-3</v>
      </c>
      <c r="E22" s="12">
        <f>E21/$F$75</f>
        <v>1.8214032008691657E-2</v>
      </c>
      <c r="F22" s="12">
        <f>F21/$F$76</f>
        <v>2.3380276544833507E-3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C27/$F$75</f>
        <v>5.3319961556140571E-4</v>
      </c>
      <c r="D28" s="12">
        <f>D27/$F$76</f>
        <v>5.2362077678533379E-4</v>
      </c>
      <c r="E28" s="12">
        <f>E27/$F$75</f>
        <v>3.5752789269148802E-3</v>
      </c>
      <c r="F28" s="12">
        <f>F27/$F$76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C30/$F$75</f>
        <v>1.3538924407672057E-3</v>
      </c>
      <c r="D31" s="12">
        <f>D30/$F$76</f>
        <v>1.7413435134954122E-3</v>
      </c>
      <c r="E31" s="12">
        <f>E30/$F$75</f>
        <v>9.4095524633320791E-3</v>
      </c>
      <c r="F31" s="12">
        <f>F30/$F$76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C33/$F$75</f>
        <v>1.5001462538130458E-3</v>
      </c>
      <c r="D34" s="12">
        <f>D33/$F$76</f>
        <v>2.5024202239392114E-3</v>
      </c>
      <c r="E34" s="12">
        <f>E33/$F$75</f>
        <v>6.2579917262128616E-3</v>
      </c>
      <c r="F34" s="12">
        <f>F33/$F$76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C36/$F$75</f>
        <v>4.1485938740545734E-3</v>
      </c>
      <c r="D37" s="12">
        <f>D36/$F$76</f>
        <v>9.814845257883233E-3</v>
      </c>
      <c r="E37" s="12">
        <f>E36/$F$75</f>
        <v>2.0641009569178054E-2</v>
      </c>
      <c r="F37" s="12">
        <f>F36/$F$76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C39/$F$75</f>
        <v>3.0278717980861646E-3</v>
      </c>
      <c r="D40" s="12">
        <f>D39/$F$76</f>
        <v>1.1964125888176521E-2</v>
      </c>
      <c r="E40" s="12">
        <f>E39/$F$75</f>
        <v>1.867285111361832E-2</v>
      </c>
      <c r="F40" s="12">
        <f>F39/$F$76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C42/$F$75</f>
        <v>7.4965525886924907E-4</v>
      </c>
      <c r="D43" s="12">
        <f>D42/$F$76</f>
        <v>1.6195712398244045E-3</v>
      </c>
      <c r="E43" s="12">
        <f>E42/$F$75</f>
        <v>1.4065438134637082E-3</v>
      </c>
      <c r="F43" s="12">
        <f>F42/$F$76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C45/$F$75</f>
        <v>1.2469182232251056E-3</v>
      </c>
      <c r="D46" s="12">
        <f>D45/$F$76</f>
        <v>2.3928251776353044E-3</v>
      </c>
      <c r="E46" s="12">
        <f>E45/$F$75</f>
        <v>4.8865488278801552E-3</v>
      </c>
      <c r="F46" s="12">
        <f>F45/$F$76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C48/$F$75</f>
        <v>1.6422213864861477E-3</v>
      </c>
      <c r="D49" s="12">
        <f>D48/$F$76</f>
        <v>3.6349023690795844E-3</v>
      </c>
      <c r="E49" s="12">
        <f>E48/$F$75</f>
        <v>7.7924031590823617E-3</v>
      </c>
      <c r="F49" s="12">
        <f>F48/$F$76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C50/$F$75</f>
        <v>1.1324223810120764E-3</v>
      </c>
      <c r="D51" s="12">
        <f>D50/$F$76</f>
        <v>1.7656979682296138E-3</v>
      </c>
      <c r="E51" s="12">
        <f>E50/$F$75</f>
        <v>3.4373824746145166E-3</v>
      </c>
      <c r="F51" s="12">
        <f>F50/$F$76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C53/$F$75</f>
        <v>3.4139818645271824E-3</v>
      </c>
      <c r="D54" s="12">
        <f>D53/$F$76</f>
        <v>3.1539018880791031E-3</v>
      </c>
      <c r="E54" s="12">
        <f>E53/$F$75</f>
        <v>1.358405415569763E-2</v>
      </c>
      <c r="F54" s="12">
        <f>F53/$F$76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C56/$F$75</f>
        <v>3.0638084492917135E-3</v>
      </c>
      <c r="D57" s="12">
        <f>D56/$F$76</f>
        <v>2.3806479502682036E-3</v>
      </c>
      <c r="E57" s="12">
        <f>E56/$F$75</f>
        <v>1.1427855083364673E-2</v>
      </c>
      <c r="F57" s="12">
        <f>F56/$F$76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C59/$F$75</f>
        <v>2.9693702728678284E-3</v>
      </c>
      <c r="D60" s="12">
        <f>D59/$F$76</f>
        <v>1.4003811472165903E-3</v>
      </c>
      <c r="E60" s="12">
        <f>E59/$F$75</f>
        <v>5.9103255192010365E-3</v>
      </c>
      <c r="F60" s="12">
        <f>F59/$F$76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C62/$F$75</f>
        <v>3.7591408633153652E-3</v>
      </c>
      <c r="D63" s="12">
        <f>D62/$F$76</f>
        <v>2.6302811112937697E-3</v>
      </c>
      <c r="E63" s="12">
        <f>E62/$F$75</f>
        <v>1.5583134846015628E-2</v>
      </c>
      <c r="F63" s="12">
        <f>F62/$F$76</f>
        <v>1.9909766745209783E-3</v>
      </c>
    </row>
    <row r="64" spans="1:6" ht="5.4" customHeight="1" x14ac:dyDescent="0.3">
      <c r="B64" s="25"/>
    </row>
    <row r="65" spans="2:7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7" s="20" customFormat="1" ht="27.6" x14ac:dyDescent="0.3">
      <c r="B66" s="24" t="s">
        <v>14</v>
      </c>
      <c r="C66" s="12">
        <f>C65/$F$75</f>
        <v>7.3419414149011744E-3</v>
      </c>
      <c r="D66" s="12">
        <f>D65/$F$76</f>
        <v>5.4675750878282522E-3</v>
      </c>
      <c r="E66" s="12">
        <f>E65/$F$75</f>
        <v>3.5873135263883665E-2</v>
      </c>
      <c r="F66" s="12">
        <f>F65/$F$76</f>
        <v>4.4933968984601893E-3</v>
      </c>
    </row>
    <row r="67" spans="2:7" s="20" customFormat="1" ht="5.4" customHeight="1" x14ac:dyDescent="0.3">
      <c r="B67" s="25"/>
      <c r="C67"/>
      <c r="D67"/>
      <c r="E67"/>
      <c r="F67"/>
    </row>
    <row r="68" spans="2:7" s="20" customFormat="1" x14ac:dyDescent="0.3">
      <c r="B68" s="26" t="s">
        <v>34</v>
      </c>
      <c r="C68" s="27">
        <v>5076</v>
      </c>
      <c r="D68" s="27">
        <v>646</v>
      </c>
      <c r="E68" s="27">
        <v>6958</v>
      </c>
      <c r="F68" s="27">
        <v>206</v>
      </c>
    </row>
    <row r="69" spans="2:7" s="20" customFormat="1" ht="27.6" x14ac:dyDescent="0.3">
      <c r="B69" s="24" t="s">
        <v>14</v>
      </c>
      <c r="C69" s="12">
        <f>C68/$F$75</f>
        <v>4.2421963144039111E-3</v>
      </c>
      <c r="D69" s="12">
        <f>D68/$F$76</f>
        <v>3.9332444395735536E-3</v>
      </c>
      <c r="E69" s="12">
        <f>E68/$F$75</f>
        <v>5.815051606702603E-3</v>
      </c>
      <c r="F69" s="12">
        <f>F68/$F$76</f>
        <v>1.2542544188113808E-3</v>
      </c>
    </row>
    <row r="70" spans="2:7" s="20" customFormat="1" ht="4.8" customHeight="1" x14ac:dyDescent="0.3">
      <c r="B70" s="25"/>
      <c r="C70"/>
      <c r="D70"/>
      <c r="E70"/>
      <c r="F70"/>
    </row>
    <row r="71" spans="2:7" s="20" customFormat="1" x14ac:dyDescent="0.3">
      <c r="B71" s="26" t="s">
        <v>35</v>
      </c>
      <c r="C71" s="27">
        <v>5402</v>
      </c>
      <c r="D71" s="27">
        <v>676</v>
      </c>
      <c r="E71" s="27">
        <v>6665</v>
      </c>
      <c r="F71" s="27">
        <v>70</v>
      </c>
    </row>
    <row r="72" spans="2:7" s="20" customFormat="1" ht="27.6" x14ac:dyDescent="0.3">
      <c r="B72" s="24" t="s">
        <v>14</v>
      </c>
      <c r="C72" s="12">
        <f>C71/$F$75</f>
        <v>4.5146462747064475E-3</v>
      </c>
      <c r="D72" s="12">
        <f>D71/$F$76</f>
        <v>4.1159028500800656E-3</v>
      </c>
      <c r="E72" s="12">
        <f>E71/$F$75</f>
        <v>5.5701809368601399E-3</v>
      </c>
      <c r="F72" s="12">
        <f>F71/$F$76</f>
        <v>4.2620295784852747E-4</v>
      </c>
    </row>
    <row r="73" spans="2:7" s="20" customFormat="1" ht="13.8" x14ac:dyDescent="0.3">
      <c r="B73" s="24"/>
      <c r="C73" s="12"/>
      <c r="D73" s="12"/>
      <c r="E73" s="12"/>
      <c r="F73" s="12"/>
    </row>
    <row r="74" spans="2:7" x14ac:dyDescent="0.3">
      <c r="B74" s="28" t="s">
        <v>30</v>
      </c>
    </row>
    <row r="75" spans="2:7" x14ac:dyDescent="0.3">
      <c r="B75" s="29"/>
      <c r="C75" s="30"/>
      <c r="D75" s="30"/>
      <c r="E75" s="31" t="s">
        <v>31</v>
      </c>
      <c r="F75" s="32">
        <v>1196550</v>
      </c>
    </row>
    <row r="76" spans="2:7" x14ac:dyDescent="0.3">
      <c r="B76" s="29"/>
      <c r="E76" s="31" t="s">
        <v>32</v>
      </c>
      <c r="F76" s="32">
        <v>164241</v>
      </c>
    </row>
    <row r="80" spans="2:7" x14ac:dyDescent="0.3">
      <c r="C80" s="33"/>
      <c r="D80" s="33"/>
      <c r="E80" s="33"/>
      <c r="F80" s="33"/>
      <c r="G80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1EECA-C119-42BB-BCAA-942B70132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c9995-8fbc-49e4-a9ce-21a6a09ec409"/>
    <ds:schemaRef ds:uri="e1183e09-c796-41a2-ba5a-4d319536a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7C334-4B1D-43B0-A690-0550674FD7B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183e09-c796-41a2-ba5a-4d319536ae41"/>
    <ds:schemaRef ds:uri="http://schemas.openxmlformats.org/package/2006/metadata/core-properties"/>
    <ds:schemaRef ds:uri="http://purl.org/dc/terms/"/>
    <ds:schemaRef ds:uri="dd1c9995-8fbc-49e4-a9ce-21a6a09ec40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2021-05-12T07:43:25Z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